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Fin plan 2017" sheetId="1" r:id="rId1"/>
    <sheet name="Sheet1" sheetId="2" r:id="rId2"/>
  </sheets>
  <definedNames>
    <definedName name="_xlnm.Print_Titles" localSheetId="0">'Fin plan 2017'!$8:$9</definedName>
  </definedNames>
  <calcPr fullCalcOnLoad="1"/>
</workbook>
</file>

<file path=xl/sharedStrings.xml><?xml version="1.0" encoding="utf-8"?>
<sst xmlns="http://schemas.openxmlformats.org/spreadsheetml/2006/main" count="64" uniqueCount="64">
  <si>
    <t>Ukupni rashodi</t>
  </si>
  <si>
    <t>I Tekući prihodi</t>
  </si>
  <si>
    <t>Ukupni prihodi</t>
  </si>
  <si>
    <t>II Tekući rashodi</t>
  </si>
  <si>
    <t>OPŠTA BOLNICA SENTA</t>
  </si>
  <si>
    <t>Konto</t>
  </si>
  <si>
    <t>Aproprijacija</t>
  </si>
  <si>
    <t>Naplata štete od ZOIL -a</t>
  </si>
  <si>
    <t>Prihodi od dobara i usluga</t>
  </si>
  <si>
    <t>Dobrovoljni transferi od fizičkih i pravnih lica</t>
  </si>
  <si>
    <t>Mešoviti i neodređeni prihodi</t>
  </si>
  <si>
    <t>Transferi između budžetskih korisnika na istom nivou</t>
  </si>
  <si>
    <t xml:space="preserve">Prihodi iz budžeta APV </t>
  </si>
  <si>
    <t>Plate</t>
  </si>
  <si>
    <t>Otpremnine</t>
  </si>
  <si>
    <t>Naknada troškova prevoza na rad za zaposlene</t>
  </si>
  <si>
    <t>Nagrade zaposlenima</t>
  </si>
  <si>
    <t>Troškovi platnog prometa</t>
  </si>
  <si>
    <t>Energetske usluge</t>
  </si>
  <si>
    <t xml:space="preserve">Komunalne usluge </t>
  </si>
  <si>
    <t xml:space="preserve">Usluge komunikacije </t>
  </si>
  <si>
    <t xml:space="preserve">Osiguranje </t>
  </si>
  <si>
    <t xml:space="preserve">Zakup imovine i opreme </t>
  </si>
  <si>
    <t>Kompjuterske usluge</t>
  </si>
  <si>
    <t xml:space="preserve">Usluge obrazovanja i usavršavanje zaposlenih </t>
  </si>
  <si>
    <t>Stručne usluge</t>
  </si>
  <si>
    <t xml:space="preserve">Reprezentacija </t>
  </si>
  <si>
    <t>Ostale opšte usluge</t>
  </si>
  <si>
    <t>Medicinske usluge</t>
  </si>
  <si>
    <t>Tekuće popravke i održavanje zgrada i objekata</t>
  </si>
  <si>
    <t>Tekuće popravke i održavanje opreme</t>
  </si>
  <si>
    <t>Administrativni materijal</t>
  </si>
  <si>
    <t>Materijal za obrazovanje i usavršavanje zaposlenih</t>
  </si>
  <si>
    <t>Materijal za saobraćaj</t>
  </si>
  <si>
    <t>Medicinski i laboratorijski materijal</t>
  </si>
  <si>
    <t>Materijal za posebne namene</t>
  </si>
  <si>
    <t>Porezi</t>
  </si>
  <si>
    <t>Takse</t>
  </si>
  <si>
    <t>Amortizacija zgrada</t>
  </si>
  <si>
    <t>Amortizacija opreme</t>
  </si>
  <si>
    <t>Medicinska i laboratorijska oprema</t>
  </si>
  <si>
    <t>Ukupno</t>
  </si>
  <si>
    <t>OOSO</t>
  </si>
  <si>
    <t>Donacije</t>
  </si>
  <si>
    <t>Ostalo</t>
  </si>
  <si>
    <t>3 ( 4+5+6+7 )</t>
  </si>
  <si>
    <t>Budžet APV</t>
  </si>
  <si>
    <t>Nemedicinska oprema</t>
  </si>
  <si>
    <t>Oprema za saobraćaj</t>
  </si>
  <si>
    <t xml:space="preserve">Naknada za ispunjavanje obaveza zapošljavanja osoba sa invaliditetom </t>
  </si>
  <si>
    <t>Invalidnina</t>
  </si>
  <si>
    <t>Refundacija invalidnine iz prethodne godine</t>
  </si>
  <si>
    <t>Izgradnja zgrada i objekata</t>
  </si>
  <si>
    <t>Kapitalno održavanje zgrada i objekata</t>
  </si>
  <si>
    <t>Sredstva od NSZ - Javni rad</t>
  </si>
  <si>
    <t>Doprinosi na teret poslodavca -PIOR</t>
  </si>
  <si>
    <t>Doprinosi na teret poslodavca -zdravstvo</t>
  </si>
  <si>
    <t>Doprinosi na teret poslodavca -nezaposlenost</t>
  </si>
  <si>
    <t>Materijal za održavanje higijene i ugostiteljstvo</t>
  </si>
  <si>
    <t>Troškovi putovanja u okviru redovnog rada</t>
  </si>
  <si>
    <t>Troškovi akreditacije</t>
  </si>
  <si>
    <t>Novogodišnji poklonpaketići deci zaposlenih</t>
  </si>
  <si>
    <t>FINANSIJSKI PLAN ZA 2017.G. - REBALANS</t>
  </si>
  <si>
    <t>Senta, 23.01.2018.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</si>
</sst>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1"/>
      <name val="Arial CE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7">
      <alignment/>
      <protection/>
    </xf>
    <xf numFmtId="0" fontId="0" fillId="0" borderId="0" xfId="0" applyFill="1" applyAlignment="1">
      <alignment/>
    </xf>
    <xf numFmtId="0" fontId="5" fillId="0" borderId="0" xfId="57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0" xfId="57" applyFont="1" applyAlignment="1">
      <alignment horizontal="center"/>
      <protection/>
    </xf>
    <xf numFmtId="3" fontId="50" fillId="0" borderId="10" xfId="0" applyNumberFormat="1" applyFont="1" applyFill="1" applyBorder="1" applyAlignment="1">
      <alignment/>
    </xf>
    <xf numFmtId="0" fontId="12" fillId="0" borderId="10" xfId="57" applyFont="1" applyBorder="1" applyAlignment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4" fillId="0" borderId="10" xfId="57" applyFont="1" applyBorder="1">
      <alignment/>
      <protection/>
    </xf>
    <xf numFmtId="0" fontId="13" fillId="0" borderId="10" xfId="57" applyFont="1" applyBorder="1">
      <alignment/>
      <protection/>
    </xf>
    <xf numFmtId="4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10" xfId="57" applyFont="1" applyFill="1" applyBorder="1">
      <alignment/>
      <protection/>
    </xf>
    <xf numFmtId="3" fontId="13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14" fillId="0" borderId="10" xfId="57" applyFont="1" applyFill="1" applyBorder="1" applyAlignment="1">
      <alignment vertical="center" wrapText="1"/>
      <protection/>
    </xf>
    <xf numFmtId="0" fontId="14" fillId="0" borderId="11" xfId="57" applyFont="1" applyFill="1" applyBorder="1">
      <alignment/>
      <protection/>
    </xf>
    <xf numFmtId="0" fontId="13" fillId="33" borderId="10" xfId="57" applyFont="1" applyFill="1" applyBorder="1" applyAlignment="1">
      <alignment horizontal="center"/>
      <protection/>
    </xf>
    <xf numFmtId="0" fontId="13" fillId="0" borderId="10" xfId="57" applyFont="1" applyFill="1" applyBorder="1">
      <alignment/>
      <protection/>
    </xf>
    <xf numFmtId="3" fontId="51" fillId="0" borderId="10" xfId="0" applyNumberFormat="1" applyFont="1" applyFill="1" applyBorder="1" applyAlignment="1">
      <alignment/>
    </xf>
    <xf numFmtId="0" fontId="14" fillId="0" borderId="12" xfId="57" applyFont="1" applyFill="1" applyBorder="1">
      <alignment/>
      <protection/>
    </xf>
    <xf numFmtId="0" fontId="14" fillId="0" borderId="12" xfId="57" applyFont="1" applyFill="1" applyBorder="1" applyAlignment="1">
      <alignment wrapText="1"/>
      <protection/>
    </xf>
    <xf numFmtId="0" fontId="14" fillId="0" borderId="10" xfId="57" applyFont="1" applyFill="1" applyBorder="1" applyAlignment="1">
      <alignment wrapText="1"/>
      <protection/>
    </xf>
    <xf numFmtId="3" fontId="51" fillId="0" borderId="11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3" fontId="50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4" fillId="0" borderId="0" xfId="57" applyFont="1" applyFill="1" applyAlignment="1">
      <alignment horizontal="center"/>
      <protection/>
    </xf>
    <xf numFmtId="0" fontId="13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52">
      <selection activeCell="E53" sqref="E53"/>
    </sheetView>
  </sheetViews>
  <sheetFormatPr defaultColWidth="9.140625" defaultRowHeight="15"/>
  <cols>
    <col min="1" max="1" width="8.421875" style="0" customWidth="1"/>
    <col min="2" max="2" width="50.28125" style="0" customWidth="1"/>
    <col min="3" max="3" width="14.140625" style="3" customWidth="1"/>
    <col min="4" max="4" width="15.140625" style="3" customWidth="1"/>
    <col min="5" max="5" width="14.140625" style="3" customWidth="1"/>
    <col min="6" max="6" width="10.57421875" style="3" customWidth="1"/>
    <col min="7" max="7" width="12.140625" style="3" customWidth="1"/>
    <col min="8" max="8" width="21.00390625" style="0" hidden="1" customWidth="1"/>
    <col min="9" max="9" width="22.00390625" style="0" customWidth="1"/>
  </cols>
  <sheetData>
    <row r="1" ht="15">
      <c r="A1" s="1" t="s">
        <v>4</v>
      </c>
    </row>
    <row r="2" ht="15">
      <c r="A2" s="1" t="s">
        <v>63</v>
      </c>
    </row>
    <row r="3" ht="15">
      <c r="A3" s="1"/>
    </row>
    <row r="5" spans="1:7" ht="18">
      <c r="A5" s="40" t="s">
        <v>62</v>
      </c>
      <c r="B5" s="40"/>
      <c r="C5" s="40"/>
      <c r="D5" s="40"/>
      <c r="E5" s="40"/>
      <c r="F5" s="40"/>
      <c r="G5" s="40"/>
    </row>
    <row r="6" spans="1:3" ht="18">
      <c r="A6" s="7"/>
      <c r="B6" s="7"/>
      <c r="C6" s="34"/>
    </row>
    <row r="7" spans="1:2" ht="15">
      <c r="A7" s="2"/>
      <c r="B7" s="2"/>
    </row>
    <row r="8" spans="1:7" ht="15">
      <c r="A8" s="20" t="s">
        <v>5</v>
      </c>
      <c r="B8" s="20" t="s">
        <v>6</v>
      </c>
      <c r="C8" s="35" t="s">
        <v>41</v>
      </c>
      <c r="D8" s="36" t="s">
        <v>46</v>
      </c>
      <c r="E8" s="36" t="s">
        <v>42</v>
      </c>
      <c r="F8" s="30" t="s">
        <v>43</v>
      </c>
      <c r="G8" s="31" t="s">
        <v>44</v>
      </c>
    </row>
    <row r="9" spans="1:7" s="6" customFormat="1" ht="12">
      <c r="A9" s="9">
        <v>1</v>
      </c>
      <c r="B9" s="9">
        <v>2</v>
      </c>
      <c r="C9" s="10" t="s">
        <v>45</v>
      </c>
      <c r="D9" s="32">
        <v>4</v>
      </c>
      <c r="E9" s="32">
        <v>5</v>
      </c>
      <c r="F9" s="32">
        <v>6</v>
      </c>
      <c r="G9" s="32">
        <v>7</v>
      </c>
    </row>
    <row r="10" spans="1:7" ht="15">
      <c r="A10" s="11"/>
      <c r="B10" s="12" t="s">
        <v>1</v>
      </c>
      <c r="C10" s="13"/>
      <c r="D10" s="8"/>
      <c r="E10" s="8"/>
      <c r="F10" s="8"/>
      <c r="G10" s="8"/>
    </row>
    <row r="11" spans="1:8" ht="15">
      <c r="A11" s="11">
        <v>741400</v>
      </c>
      <c r="B11" s="15" t="s">
        <v>7</v>
      </c>
      <c r="C11" s="14">
        <f>D11+E11+F11+G11</f>
        <v>315000</v>
      </c>
      <c r="D11" s="8"/>
      <c r="E11" s="14">
        <v>315000</v>
      </c>
      <c r="F11" s="14"/>
      <c r="G11" s="14"/>
      <c r="H11">
        <v>727000</v>
      </c>
    </row>
    <row r="12" spans="1:8" ht="15">
      <c r="A12" s="11">
        <v>742100</v>
      </c>
      <c r="B12" s="15" t="s">
        <v>8</v>
      </c>
      <c r="C12" s="14">
        <f aca="true" t="shared" si="0" ref="C12:C18">D12+E12+F12+G12</f>
        <v>9554000</v>
      </c>
      <c r="D12" s="14"/>
      <c r="E12" s="14"/>
      <c r="F12" s="14"/>
      <c r="G12" s="14">
        <v>9554000</v>
      </c>
      <c r="H12">
        <v>8554000</v>
      </c>
    </row>
    <row r="13" spans="1:8" ht="15">
      <c r="A13" s="11">
        <v>744200</v>
      </c>
      <c r="B13" s="15" t="s">
        <v>9</v>
      </c>
      <c r="C13" s="14">
        <f t="shared" si="0"/>
        <v>260000</v>
      </c>
      <c r="D13" s="8"/>
      <c r="E13" s="14"/>
      <c r="F13" s="14">
        <v>260000</v>
      </c>
      <c r="G13" s="14"/>
      <c r="H13">
        <v>233000</v>
      </c>
    </row>
    <row r="14" spans="1:8" ht="15">
      <c r="A14" s="11">
        <v>745100</v>
      </c>
      <c r="B14" s="15" t="s">
        <v>10</v>
      </c>
      <c r="C14" s="14">
        <f t="shared" si="0"/>
        <v>1682000</v>
      </c>
      <c r="D14" s="8"/>
      <c r="E14" s="14"/>
      <c r="F14" s="14"/>
      <c r="G14" s="14">
        <v>1682000</v>
      </c>
      <c r="H14">
        <v>682000</v>
      </c>
    </row>
    <row r="15" spans="1:8" ht="15">
      <c r="A15" s="11">
        <v>772100</v>
      </c>
      <c r="B15" s="15" t="s">
        <v>51</v>
      </c>
      <c r="C15" s="14">
        <f t="shared" si="0"/>
        <v>19000</v>
      </c>
      <c r="D15" s="8"/>
      <c r="E15" s="14">
        <v>19000</v>
      </c>
      <c r="F15" s="14"/>
      <c r="G15" s="14"/>
      <c r="H15">
        <v>19000</v>
      </c>
    </row>
    <row r="16" spans="1:8" ht="15">
      <c r="A16" s="11">
        <v>771100</v>
      </c>
      <c r="B16" s="15" t="s">
        <v>54</v>
      </c>
      <c r="C16" s="14">
        <f t="shared" si="0"/>
        <v>737000</v>
      </c>
      <c r="D16" s="8"/>
      <c r="E16" s="14">
        <v>737000</v>
      </c>
      <c r="F16" s="14"/>
      <c r="G16" s="14"/>
      <c r="H16">
        <v>960000</v>
      </c>
    </row>
    <row r="17" spans="1:8" ht="15">
      <c r="A17" s="11">
        <v>781100</v>
      </c>
      <c r="B17" s="15" t="s">
        <v>11</v>
      </c>
      <c r="C17" s="14">
        <f t="shared" si="0"/>
        <v>536027000</v>
      </c>
      <c r="D17" s="8"/>
      <c r="E17" s="14">
        <v>536027000</v>
      </c>
      <c r="F17" s="14"/>
      <c r="G17" s="14"/>
      <c r="H17">
        <v>529687000</v>
      </c>
    </row>
    <row r="18" spans="1:8" ht="15">
      <c r="A18" s="11">
        <v>791100</v>
      </c>
      <c r="B18" s="15" t="s">
        <v>12</v>
      </c>
      <c r="C18" s="14">
        <f t="shared" si="0"/>
        <v>264777317</v>
      </c>
      <c r="D18" s="14">
        <v>264777317</v>
      </c>
      <c r="E18" s="8"/>
      <c r="F18" s="8"/>
      <c r="G18" s="8"/>
      <c r="H18">
        <v>15081000</v>
      </c>
    </row>
    <row r="19" spans="1:7" ht="15">
      <c r="A19" s="11"/>
      <c r="B19" s="15"/>
      <c r="C19" s="14"/>
      <c r="D19" s="14"/>
      <c r="E19" s="8"/>
      <c r="F19" s="8"/>
      <c r="G19" s="8"/>
    </row>
    <row r="20" spans="1:8" ht="15">
      <c r="A20" s="12"/>
      <c r="B20" s="21" t="s">
        <v>2</v>
      </c>
      <c r="C20" s="16">
        <f>SUM(C11:C18)</f>
        <v>813371317</v>
      </c>
      <c r="D20" s="22">
        <f>SUM(D18)</f>
        <v>264777317</v>
      </c>
      <c r="E20" s="22">
        <f>SUM(E11:E18)</f>
        <v>537098000</v>
      </c>
      <c r="F20" s="22">
        <f>SUM(F11:F18)</f>
        <v>260000</v>
      </c>
      <c r="G20" s="22">
        <f>SUM(G11:G18)</f>
        <v>11236000</v>
      </c>
      <c r="H20" s="26">
        <f>SUM(H11:H19)</f>
        <v>555943000</v>
      </c>
    </row>
    <row r="21" spans="1:7" ht="15">
      <c r="A21" s="11"/>
      <c r="B21" s="15"/>
      <c r="C21" s="17"/>
      <c r="D21" s="8"/>
      <c r="E21" s="8"/>
      <c r="F21" s="8"/>
      <c r="G21" s="8"/>
    </row>
    <row r="22" spans="1:7" ht="15">
      <c r="A22" s="11"/>
      <c r="B22" s="21" t="s">
        <v>3</v>
      </c>
      <c r="C22" s="17"/>
      <c r="D22" s="8"/>
      <c r="E22" s="8"/>
      <c r="F22" s="8"/>
      <c r="G22" s="8"/>
    </row>
    <row r="23" spans="1:8" ht="15">
      <c r="A23" s="11">
        <v>411100</v>
      </c>
      <c r="B23" s="15" t="s">
        <v>13</v>
      </c>
      <c r="C23" s="14">
        <f>D23+E23+F23+G23</f>
        <v>307533000</v>
      </c>
      <c r="D23" s="8">
        <v>9000</v>
      </c>
      <c r="E23" s="8">
        <v>299894000</v>
      </c>
      <c r="F23" s="8"/>
      <c r="G23" s="8">
        <v>7630000</v>
      </c>
      <c r="H23" s="27">
        <v>303278000</v>
      </c>
    </row>
    <row r="24" spans="1:8" ht="15">
      <c r="A24" s="11">
        <v>412000</v>
      </c>
      <c r="B24" s="15" t="s">
        <v>55</v>
      </c>
      <c r="C24" s="14">
        <f aca="true" t="shared" si="1" ref="C24:C63">D24+E24+F24+G24</f>
        <v>36896000</v>
      </c>
      <c r="D24" s="8">
        <v>1000</v>
      </c>
      <c r="E24" s="8">
        <v>35980000</v>
      </c>
      <c r="F24" s="8"/>
      <c r="G24" s="8">
        <v>915000</v>
      </c>
      <c r="H24" s="27">
        <v>37021000</v>
      </c>
    </row>
    <row r="25" spans="1:8" ht="15">
      <c r="A25" s="11">
        <v>412000</v>
      </c>
      <c r="B25" s="15" t="s">
        <v>56</v>
      </c>
      <c r="C25" s="14">
        <f t="shared" si="1"/>
        <v>15708000</v>
      </c>
      <c r="D25" s="8">
        <v>1000</v>
      </c>
      <c r="E25" s="8">
        <v>15317000</v>
      </c>
      <c r="F25" s="8"/>
      <c r="G25" s="8">
        <v>390000</v>
      </c>
      <c r="H25" s="27">
        <v>14850000</v>
      </c>
    </row>
    <row r="26" spans="1:8" ht="15">
      <c r="A26" s="11">
        <v>412000</v>
      </c>
      <c r="B26" s="15" t="s">
        <v>57</v>
      </c>
      <c r="C26" s="14">
        <f t="shared" si="1"/>
        <v>2287000</v>
      </c>
      <c r="D26" s="8">
        <v>0</v>
      </c>
      <c r="E26" s="8">
        <v>2230000</v>
      </c>
      <c r="F26" s="8"/>
      <c r="G26" s="8">
        <v>57000</v>
      </c>
      <c r="H26" s="28">
        <v>2254000</v>
      </c>
    </row>
    <row r="27" spans="1:8" ht="15">
      <c r="A27" s="11">
        <v>413100</v>
      </c>
      <c r="B27" s="23" t="s">
        <v>61</v>
      </c>
      <c r="C27" s="14">
        <f t="shared" si="1"/>
        <v>203000</v>
      </c>
      <c r="D27" s="8"/>
      <c r="E27" s="8"/>
      <c r="F27" s="8"/>
      <c r="G27" s="8">
        <v>203000</v>
      </c>
      <c r="H27" s="28"/>
    </row>
    <row r="28" spans="1:8" ht="15">
      <c r="A28" s="11">
        <v>414100</v>
      </c>
      <c r="B28" s="23" t="s">
        <v>50</v>
      </c>
      <c r="C28" s="14">
        <f t="shared" si="1"/>
        <v>29000</v>
      </c>
      <c r="D28" s="8"/>
      <c r="E28" s="14">
        <v>29000</v>
      </c>
      <c r="F28" s="8"/>
      <c r="G28" s="8"/>
      <c r="H28" s="28">
        <v>19000</v>
      </c>
    </row>
    <row r="29" spans="1:8" ht="15" customHeight="1">
      <c r="A29" s="11">
        <v>414300</v>
      </c>
      <c r="B29" s="24" t="s">
        <v>14</v>
      </c>
      <c r="C29" s="14">
        <f t="shared" si="1"/>
        <v>1101000</v>
      </c>
      <c r="D29" s="8"/>
      <c r="E29" s="14">
        <v>1101000</v>
      </c>
      <c r="F29" s="8"/>
      <c r="G29" s="8"/>
      <c r="H29" s="28">
        <v>626000</v>
      </c>
    </row>
    <row r="30" spans="1:8" ht="15" customHeight="1">
      <c r="A30" s="11">
        <v>415100</v>
      </c>
      <c r="B30" s="24" t="s">
        <v>15</v>
      </c>
      <c r="C30" s="14">
        <f t="shared" si="1"/>
        <v>11279000</v>
      </c>
      <c r="D30" s="8"/>
      <c r="E30" s="14">
        <v>11279000</v>
      </c>
      <c r="F30" s="14"/>
      <c r="G30" s="14"/>
      <c r="H30" s="28">
        <v>10300000</v>
      </c>
    </row>
    <row r="31" spans="1:8" ht="15" customHeight="1">
      <c r="A31" s="11">
        <v>416100</v>
      </c>
      <c r="B31" s="25" t="s">
        <v>16</v>
      </c>
      <c r="C31" s="14">
        <f t="shared" si="1"/>
        <v>4166000</v>
      </c>
      <c r="D31" s="8"/>
      <c r="E31" s="14">
        <v>4041000</v>
      </c>
      <c r="F31" s="14"/>
      <c r="G31" s="14">
        <v>125000</v>
      </c>
      <c r="H31" s="28">
        <v>5747000</v>
      </c>
    </row>
    <row r="32" spans="1:8" ht="15" customHeight="1">
      <c r="A32" s="11">
        <v>421100</v>
      </c>
      <c r="B32" s="25" t="s">
        <v>17</v>
      </c>
      <c r="C32" s="14">
        <f t="shared" si="1"/>
        <v>769000</v>
      </c>
      <c r="D32" s="8"/>
      <c r="E32" s="14">
        <v>707000</v>
      </c>
      <c r="F32" s="14"/>
      <c r="G32" s="14">
        <v>62000</v>
      </c>
      <c r="H32" s="28">
        <v>763000</v>
      </c>
    </row>
    <row r="33" spans="1:8" ht="15" customHeight="1">
      <c r="A33" s="11">
        <v>421200</v>
      </c>
      <c r="B33" s="25" t="s">
        <v>18</v>
      </c>
      <c r="C33" s="14">
        <f t="shared" si="1"/>
        <v>28000000</v>
      </c>
      <c r="D33" s="8"/>
      <c r="E33" s="14">
        <v>28000000</v>
      </c>
      <c r="F33" s="14"/>
      <c r="G33" s="14"/>
      <c r="H33" s="28">
        <v>24722000</v>
      </c>
    </row>
    <row r="34" spans="1:8" ht="15">
      <c r="A34" s="11">
        <v>421300</v>
      </c>
      <c r="B34" s="15" t="s">
        <v>19</v>
      </c>
      <c r="C34" s="14">
        <f t="shared" si="1"/>
        <v>3308000</v>
      </c>
      <c r="D34" s="8"/>
      <c r="E34" s="14">
        <v>3308000</v>
      </c>
      <c r="F34" s="14"/>
      <c r="G34" s="14"/>
      <c r="H34" s="28">
        <v>3497000</v>
      </c>
    </row>
    <row r="35" spans="1:8" ht="15">
      <c r="A35" s="11">
        <v>421400</v>
      </c>
      <c r="B35" s="15" t="s">
        <v>20</v>
      </c>
      <c r="C35" s="14">
        <f t="shared" si="1"/>
        <v>1205000</v>
      </c>
      <c r="D35" s="8"/>
      <c r="E35" s="14">
        <v>1205000</v>
      </c>
      <c r="F35" s="14"/>
      <c r="G35" s="14"/>
      <c r="H35" s="28">
        <v>1243000</v>
      </c>
    </row>
    <row r="36" spans="1:8" ht="15">
      <c r="A36" s="11">
        <v>421500</v>
      </c>
      <c r="B36" s="15" t="s">
        <v>21</v>
      </c>
      <c r="C36" s="14">
        <f t="shared" si="1"/>
        <v>1395000</v>
      </c>
      <c r="D36" s="8"/>
      <c r="E36" s="14">
        <v>1395000</v>
      </c>
      <c r="F36" s="14"/>
      <c r="G36" s="14"/>
      <c r="H36" s="28">
        <v>1824000</v>
      </c>
    </row>
    <row r="37" spans="1:8" ht="15">
      <c r="A37" s="11">
        <v>421600</v>
      </c>
      <c r="B37" s="15" t="s">
        <v>22</v>
      </c>
      <c r="C37" s="14">
        <f t="shared" si="1"/>
        <v>44000</v>
      </c>
      <c r="D37" s="8"/>
      <c r="E37" s="14">
        <v>44000</v>
      </c>
      <c r="F37" s="14"/>
      <c r="G37" s="14"/>
      <c r="H37" s="28">
        <v>44000</v>
      </c>
    </row>
    <row r="38" spans="1:8" ht="15">
      <c r="A38" s="11">
        <v>422300</v>
      </c>
      <c r="B38" s="15" t="s">
        <v>59</v>
      </c>
      <c r="C38" s="14">
        <f t="shared" si="1"/>
        <v>185000</v>
      </c>
      <c r="D38" s="8">
        <v>3000</v>
      </c>
      <c r="E38" s="14">
        <v>182000</v>
      </c>
      <c r="F38" s="14"/>
      <c r="G38" s="14"/>
      <c r="H38" s="28">
        <v>159000</v>
      </c>
    </row>
    <row r="39" spans="1:8" ht="15">
      <c r="A39" s="11">
        <v>423200</v>
      </c>
      <c r="B39" s="15" t="s">
        <v>23</v>
      </c>
      <c r="C39" s="14">
        <f t="shared" si="1"/>
        <v>604000</v>
      </c>
      <c r="D39" s="8"/>
      <c r="E39" s="14">
        <v>604000</v>
      </c>
      <c r="F39" s="14"/>
      <c r="G39" s="14"/>
      <c r="H39" s="28">
        <v>530000</v>
      </c>
    </row>
    <row r="40" spans="1:8" ht="15">
      <c r="A40" s="11">
        <v>423300</v>
      </c>
      <c r="B40" s="15" t="s">
        <v>24</v>
      </c>
      <c r="C40" s="14">
        <f t="shared" si="1"/>
        <v>2701000</v>
      </c>
      <c r="D40" s="8"/>
      <c r="E40" s="14">
        <v>2701000</v>
      </c>
      <c r="F40" s="14"/>
      <c r="G40" s="14"/>
      <c r="H40" s="28">
        <v>2230000</v>
      </c>
    </row>
    <row r="41" spans="1:8" ht="15">
      <c r="A41" s="11">
        <v>423500</v>
      </c>
      <c r="B41" s="15" t="s">
        <v>25</v>
      </c>
      <c r="C41" s="14">
        <f t="shared" si="1"/>
        <v>342000</v>
      </c>
      <c r="D41" s="8"/>
      <c r="E41" s="14">
        <v>342000</v>
      </c>
      <c r="F41" s="14"/>
      <c r="G41" s="14"/>
      <c r="H41" s="28">
        <v>217000</v>
      </c>
    </row>
    <row r="42" spans="1:8" ht="15">
      <c r="A42" s="11">
        <v>423700</v>
      </c>
      <c r="B42" s="15" t="s">
        <v>26</v>
      </c>
      <c r="C42" s="14">
        <f>D42+E42+F42+G42</f>
        <v>90000</v>
      </c>
      <c r="D42" s="8"/>
      <c r="E42" s="14"/>
      <c r="F42" s="14">
        <v>68000</v>
      </c>
      <c r="G42" s="14">
        <v>22000</v>
      </c>
      <c r="H42" s="28">
        <v>72000</v>
      </c>
    </row>
    <row r="43" spans="1:8" ht="15">
      <c r="A43" s="11">
        <v>423900</v>
      </c>
      <c r="B43" s="15" t="s">
        <v>27</v>
      </c>
      <c r="C43" s="14">
        <f t="shared" si="1"/>
        <v>540000</v>
      </c>
      <c r="D43" s="8"/>
      <c r="E43" s="14">
        <v>540000</v>
      </c>
      <c r="F43" s="14"/>
      <c r="G43" s="14"/>
      <c r="H43" s="28">
        <v>314000</v>
      </c>
    </row>
    <row r="44" spans="1:8" ht="15">
      <c r="A44" s="11">
        <v>424300</v>
      </c>
      <c r="B44" s="15" t="s">
        <v>28</v>
      </c>
      <c r="C44" s="14">
        <f t="shared" si="1"/>
        <v>6276000</v>
      </c>
      <c r="D44" s="8"/>
      <c r="E44" s="14">
        <v>6259000</v>
      </c>
      <c r="F44" s="14"/>
      <c r="G44" s="14">
        <v>17000</v>
      </c>
      <c r="H44" s="28">
        <v>5221000</v>
      </c>
    </row>
    <row r="45" spans="1:8" ht="15">
      <c r="A45" s="11">
        <v>424900</v>
      </c>
      <c r="B45" s="15" t="s">
        <v>60</v>
      </c>
      <c r="C45" s="14">
        <f t="shared" si="1"/>
        <v>100000</v>
      </c>
      <c r="D45" s="8"/>
      <c r="E45" s="14">
        <v>100000</v>
      </c>
      <c r="F45" s="14"/>
      <c r="G45" s="14"/>
      <c r="H45" s="28"/>
    </row>
    <row r="46" spans="1:8" s="3" customFormat="1" ht="15">
      <c r="A46" s="11">
        <v>425100</v>
      </c>
      <c r="B46" s="15" t="s">
        <v>29</v>
      </c>
      <c r="C46" s="14">
        <f t="shared" si="1"/>
        <v>1539000</v>
      </c>
      <c r="D46" s="8"/>
      <c r="E46" s="14">
        <v>1539000</v>
      </c>
      <c r="F46" s="14"/>
      <c r="G46" s="14"/>
      <c r="H46" s="28">
        <v>1022000</v>
      </c>
    </row>
    <row r="47" spans="1:8" ht="15">
      <c r="A47" s="11">
        <v>425200</v>
      </c>
      <c r="B47" s="15" t="s">
        <v>30</v>
      </c>
      <c r="C47" s="14">
        <f>D47+E47+F47+G47</f>
        <v>5628000</v>
      </c>
      <c r="D47" s="8"/>
      <c r="E47" s="14">
        <v>5628000</v>
      </c>
      <c r="F47" s="14"/>
      <c r="G47" s="14"/>
      <c r="H47" s="28">
        <v>7784000</v>
      </c>
    </row>
    <row r="48" spans="1:8" ht="15" customHeight="1">
      <c r="A48" s="11">
        <v>426100</v>
      </c>
      <c r="B48" s="18" t="s">
        <v>31</v>
      </c>
      <c r="C48" s="14">
        <f t="shared" si="1"/>
        <v>1811000</v>
      </c>
      <c r="D48" s="8"/>
      <c r="E48" s="14">
        <v>1811000</v>
      </c>
      <c r="F48" s="14"/>
      <c r="G48" s="14"/>
      <c r="H48" s="28">
        <v>1420000</v>
      </c>
    </row>
    <row r="49" spans="1:8" ht="15">
      <c r="A49" s="11">
        <v>426300</v>
      </c>
      <c r="B49" s="19" t="s">
        <v>32</v>
      </c>
      <c r="C49" s="14">
        <f t="shared" si="1"/>
        <v>150000</v>
      </c>
      <c r="D49" s="8"/>
      <c r="E49" s="14">
        <v>150000</v>
      </c>
      <c r="F49" s="14"/>
      <c r="G49" s="14"/>
      <c r="H49" s="28">
        <v>148000</v>
      </c>
    </row>
    <row r="50" spans="1:8" ht="15">
      <c r="A50" s="11">
        <v>426400</v>
      </c>
      <c r="B50" s="15" t="s">
        <v>33</v>
      </c>
      <c r="C50" s="14">
        <f t="shared" si="1"/>
        <v>3190000</v>
      </c>
      <c r="D50" s="8"/>
      <c r="E50" s="14">
        <v>3190000</v>
      </c>
      <c r="F50" s="14"/>
      <c r="G50" s="14"/>
      <c r="H50" s="28">
        <v>2968000</v>
      </c>
    </row>
    <row r="51" spans="1:8" ht="15">
      <c r="A51" s="11">
        <v>426700</v>
      </c>
      <c r="B51" s="15" t="s">
        <v>34</v>
      </c>
      <c r="C51" s="14">
        <f t="shared" si="1"/>
        <v>87401000</v>
      </c>
      <c r="D51" s="8"/>
      <c r="E51" s="14">
        <v>87401000</v>
      </c>
      <c r="F51" s="14"/>
      <c r="G51" s="14"/>
      <c r="H51" s="28">
        <v>88589000</v>
      </c>
    </row>
    <row r="52" spans="1:8" ht="15">
      <c r="A52" s="11">
        <v>426800</v>
      </c>
      <c r="B52" s="15" t="s">
        <v>58</v>
      </c>
      <c r="C52" s="14">
        <f t="shared" si="1"/>
        <v>16694000</v>
      </c>
      <c r="D52" s="8"/>
      <c r="E52" s="14">
        <v>16694000</v>
      </c>
      <c r="F52" s="14"/>
      <c r="G52" s="14"/>
      <c r="H52" s="28">
        <v>15236000</v>
      </c>
    </row>
    <row r="53" spans="1:8" ht="15">
      <c r="A53" s="11">
        <v>426900</v>
      </c>
      <c r="B53" s="15" t="s">
        <v>35</v>
      </c>
      <c r="C53" s="14">
        <f t="shared" si="1"/>
        <v>4302000</v>
      </c>
      <c r="D53" s="8"/>
      <c r="E53" s="14">
        <v>4212000</v>
      </c>
      <c r="F53" s="14">
        <v>90000</v>
      </c>
      <c r="G53" s="14"/>
      <c r="H53" s="28">
        <v>4679000</v>
      </c>
    </row>
    <row r="54" spans="1:7" ht="15">
      <c r="A54" s="11">
        <v>431100</v>
      </c>
      <c r="B54" s="15" t="s">
        <v>38</v>
      </c>
      <c r="C54" s="14">
        <f t="shared" si="1"/>
        <v>35000</v>
      </c>
      <c r="D54" s="8"/>
      <c r="E54" s="14"/>
      <c r="F54" s="14"/>
      <c r="G54" s="14">
        <v>35000</v>
      </c>
    </row>
    <row r="55" spans="1:7" ht="15">
      <c r="A55" s="11">
        <v>431200</v>
      </c>
      <c r="B55" s="15" t="s">
        <v>39</v>
      </c>
      <c r="C55" s="14">
        <f t="shared" si="1"/>
        <v>355000</v>
      </c>
      <c r="D55" s="8"/>
      <c r="E55" s="14"/>
      <c r="F55" s="14"/>
      <c r="G55" s="14">
        <v>355000</v>
      </c>
    </row>
    <row r="56" spans="1:8" ht="29.25">
      <c r="A56" s="11">
        <v>465112</v>
      </c>
      <c r="B56" s="25" t="s">
        <v>49</v>
      </c>
      <c r="C56" s="14">
        <f t="shared" si="1"/>
        <v>917000</v>
      </c>
      <c r="D56" s="8"/>
      <c r="E56" s="14">
        <v>917000</v>
      </c>
      <c r="F56" s="14"/>
      <c r="G56" s="14"/>
      <c r="H56" s="28">
        <v>1294000</v>
      </c>
    </row>
    <row r="57" spans="1:8" ht="15">
      <c r="A57" s="11">
        <v>482100</v>
      </c>
      <c r="B57" s="15" t="s">
        <v>36</v>
      </c>
      <c r="C57" s="14">
        <f t="shared" si="1"/>
        <v>142000</v>
      </c>
      <c r="D57" s="8"/>
      <c r="E57" s="14">
        <v>142000</v>
      </c>
      <c r="F57" s="14"/>
      <c r="G57" s="14"/>
      <c r="H57" s="28">
        <v>120000</v>
      </c>
    </row>
    <row r="58" spans="1:8" ht="15">
      <c r="A58" s="11">
        <v>482200</v>
      </c>
      <c r="B58" s="15" t="s">
        <v>37</v>
      </c>
      <c r="C58" s="14">
        <f t="shared" si="1"/>
        <v>156000</v>
      </c>
      <c r="D58" s="8"/>
      <c r="E58" s="14">
        <v>156000</v>
      </c>
      <c r="F58" s="14"/>
      <c r="G58" s="14"/>
      <c r="H58" s="28">
        <v>195000</v>
      </c>
    </row>
    <row r="59" spans="1:7" ht="15">
      <c r="A59" s="11">
        <v>511200</v>
      </c>
      <c r="B59" s="15" t="s">
        <v>52</v>
      </c>
      <c r="C59" s="14">
        <f t="shared" si="1"/>
        <v>35363137</v>
      </c>
      <c r="D59" s="8">
        <v>35363137</v>
      </c>
      <c r="E59" s="14"/>
      <c r="F59" s="14"/>
      <c r="G59" s="14"/>
    </row>
    <row r="60" spans="1:7" ht="15">
      <c r="A60" s="11">
        <v>511300</v>
      </c>
      <c r="B60" s="15" t="s">
        <v>53</v>
      </c>
      <c r="C60" s="14">
        <f t="shared" si="1"/>
        <v>21312012</v>
      </c>
      <c r="D60" s="8">
        <v>21312012</v>
      </c>
      <c r="E60" s="14"/>
      <c r="F60" s="14"/>
      <c r="G60" s="14"/>
    </row>
    <row r="61" spans="1:7" ht="15">
      <c r="A61" s="11">
        <v>512100</v>
      </c>
      <c r="B61" s="15" t="s">
        <v>48</v>
      </c>
      <c r="C61" s="14">
        <f t="shared" si="1"/>
        <v>3200000</v>
      </c>
      <c r="D61" s="8">
        <v>3200000</v>
      </c>
      <c r="E61" s="14"/>
      <c r="F61" s="8"/>
      <c r="G61" s="8"/>
    </row>
    <row r="62" spans="1:8" ht="15">
      <c r="A62" s="11">
        <v>512200</v>
      </c>
      <c r="B62" s="18" t="s">
        <v>47</v>
      </c>
      <c r="C62" s="14">
        <f t="shared" si="1"/>
        <v>10035000</v>
      </c>
      <c r="D62" s="8">
        <v>9200000</v>
      </c>
      <c r="E62" s="14"/>
      <c r="F62" s="8"/>
      <c r="G62" s="8">
        <v>835000</v>
      </c>
      <c r="H62">
        <v>373000</v>
      </c>
    </row>
    <row r="63" spans="1:8" ht="15">
      <c r="A63" s="11">
        <v>512500</v>
      </c>
      <c r="B63" s="18" t="s">
        <v>40</v>
      </c>
      <c r="C63" s="14">
        <f t="shared" si="1"/>
        <v>196380168</v>
      </c>
      <c r="D63" s="14">
        <v>195688168</v>
      </c>
      <c r="E63" s="8"/>
      <c r="F63" s="8">
        <v>102000</v>
      </c>
      <c r="G63" s="8">
        <v>590000</v>
      </c>
      <c r="H63">
        <v>15509000</v>
      </c>
    </row>
    <row r="64" spans="1:8" ht="15">
      <c r="A64" s="12"/>
      <c r="B64" s="12" t="s">
        <v>0</v>
      </c>
      <c r="C64" s="16">
        <f aca="true" t="shared" si="2" ref="C64:H64">SUM(C23:C63)</f>
        <v>813371317</v>
      </c>
      <c r="D64" s="16">
        <f t="shared" si="2"/>
        <v>264777317</v>
      </c>
      <c r="E64" s="16">
        <f t="shared" si="2"/>
        <v>537098000</v>
      </c>
      <c r="F64" s="16">
        <f t="shared" si="2"/>
        <v>260000</v>
      </c>
      <c r="G64" s="22">
        <f t="shared" si="2"/>
        <v>11236000</v>
      </c>
      <c r="H64" s="29">
        <f t="shared" si="2"/>
        <v>554268000</v>
      </c>
    </row>
    <row r="65" spans="2:7" ht="15">
      <c r="B65" s="4"/>
      <c r="C65" s="33"/>
      <c r="D65" s="33"/>
      <c r="E65" s="33"/>
      <c r="F65" s="33"/>
      <c r="G65" s="33"/>
    </row>
    <row r="66" spans="2:7" ht="15">
      <c r="B66" s="4"/>
      <c r="C66" s="33"/>
      <c r="D66" s="33"/>
      <c r="E66" s="33"/>
      <c r="F66" s="33"/>
      <c r="G66" s="33"/>
    </row>
    <row r="67" spans="2:3" ht="15">
      <c r="B67" s="5"/>
      <c r="C67" s="38"/>
    </row>
    <row r="68" spans="2:3" ht="15">
      <c r="B68" s="5"/>
      <c r="C68" s="38"/>
    </row>
    <row r="69" spans="2:3" ht="15">
      <c r="B69" s="5"/>
      <c r="C69" s="38"/>
    </row>
    <row r="70" spans="2:3" ht="15">
      <c r="B70" s="5"/>
      <c r="C70" s="39"/>
    </row>
    <row r="71" spans="2:3" ht="15">
      <c r="B71" s="5"/>
      <c r="C71" s="38"/>
    </row>
    <row r="72" spans="2:3" ht="15">
      <c r="B72" s="5"/>
      <c r="C72" s="37"/>
    </row>
  </sheetData>
  <sheetProtection/>
  <mergeCells count="1">
    <mergeCell ref="A5:G5"/>
  </mergeCells>
  <printOptions/>
  <pageMargins left="0.5905511811023623" right="0" top="0.7874015748031497" bottom="0.5905511811023623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2018-02-08T10:29:51Z</dcterms:modified>
  <cp:category/>
  <cp:version/>
  <cp:contentType/>
  <cp:contentStatus/>
</cp:coreProperties>
</file>